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100" yWindow="460" windowWidth="25600" windowHeight="16000" tabRatio="500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<sst xmlns="http://schemas.openxmlformats.org/spreadsheetml/2006/main" count="69" uniqueCount="57">
  <si>
    <t>Giften/projecten internationaal</t>
  </si>
  <si>
    <t>Steun aan particulieren</t>
  </si>
  <si>
    <t>Steun aan taxivervoer</t>
  </si>
  <si>
    <t>Giften/projecten lokaal</t>
  </si>
  <si>
    <t>Giften/projecten nationaal</t>
  </si>
  <si>
    <t>Bankkosten</t>
  </si>
  <si>
    <t>Vaste activa</t>
  </si>
  <si>
    <t>Oikocredit</t>
  </si>
  <si>
    <t>Vorderingen</t>
  </si>
  <si>
    <t>Dividendbelasting</t>
  </si>
  <si>
    <t>Geldmiddelen</t>
  </si>
  <si>
    <t>ING-bank</t>
  </si>
  <si>
    <t>Eigen Vermogen</t>
  </si>
  <si>
    <t>Saldo 1 januari</t>
  </si>
  <si>
    <t>Schulden</t>
  </si>
  <si>
    <t>Accountantskosten</t>
  </si>
  <si>
    <t>Diaconie van de Remonstrantse Gemeente</t>
  </si>
  <si>
    <t>Baten</t>
  </si>
  <si>
    <t>Bijdrage leden en vrienden</t>
  </si>
  <si>
    <t>Dividend</t>
  </si>
  <si>
    <t>Intrest</t>
  </si>
  <si>
    <t>Lasten</t>
  </si>
  <si>
    <t>Jaarlijkse uitstapje</t>
  </si>
  <si>
    <t>RC VVP-Diakonie</t>
  </si>
  <si>
    <t>Collectes</t>
  </si>
  <si>
    <t>Ongerealiseerde kw op effecten</t>
  </si>
  <si>
    <t>Beleggingen</t>
  </si>
  <si>
    <t>Bank- en beheerkosten</t>
  </si>
  <si>
    <t>Kerstattenties</t>
  </si>
  <si>
    <t>Adventlunch</t>
  </si>
  <si>
    <t>Resultaat boekjaar</t>
  </si>
  <si>
    <t>Steun Remonstrantse Gemeente</t>
  </si>
  <si>
    <t>-</t>
  </si>
  <si>
    <t xml:space="preserve"> </t>
  </si>
  <si>
    <t>R.C. Rem  Gemeente</t>
  </si>
  <si>
    <t>Niet terugvorderbare dividendbelasting</t>
  </si>
  <si>
    <t>Saldo</t>
  </si>
  <si>
    <t>ING Zakelijke spaarrekening</t>
  </si>
  <si>
    <t>ABN-AMRO Bestuursrekening</t>
  </si>
  <si>
    <t>ABN-AMRO Beleggingsliquiditeitrek</t>
  </si>
  <si>
    <t>ABN-AMRO Vermogensbeheerrekening</t>
  </si>
  <si>
    <t>ABN-AMRO Vermogensspaarrekening</t>
  </si>
  <si>
    <t>Couponrente</t>
  </si>
  <si>
    <t>Gerealiseerde kw/kv op effecten</t>
  </si>
  <si>
    <t>Bijdrage Vrijburg</t>
  </si>
  <si>
    <t>Porti</t>
  </si>
  <si>
    <t>Staat van Baten en lasten over 2018</t>
  </si>
  <si>
    <t>RV Vrijburg</t>
  </si>
  <si>
    <t>RC VVP</t>
  </si>
  <si>
    <t>Kleine lasten</t>
  </si>
  <si>
    <t>Balans per 31 december 2019</t>
  </si>
  <si>
    <t>Rek courant Vrijburg</t>
  </si>
  <si>
    <t>Rek courant Bechtfonds</t>
  </si>
  <si>
    <t>Rek courant Rem Gemeente</t>
  </si>
  <si>
    <t>Vooruitontvangen couponrente</t>
  </si>
  <si>
    <t>Buitengewone baten</t>
  </si>
  <si>
    <t>Giften kerstfonds</t>
  </si>
</sst>
</file>

<file path=xl/styles.xml><?xml version="1.0" encoding="utf-8"?>
<styleSheet xmlns="http://schemas.openxmlformats.org/spreadsheetml/2006/main">
  <numFmts count="22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25" zoomScaleNormal="125" zoomScalePageLayoutView="0" workbookViewId="0" topLeftCell="A1">
      <selection activeCell="A33" sqref="A33"/>
    </sheetView>
  </sheetViews>
  <sheetFormatPr defaultColWidth="11.00390625" defaultRowHeight="12.75"/>
  <cols>
    <col min="1" max="1" width="35.50390625" style="0" customWidth="1"/>
    <col min="2" max="2" width="8.125" style="0" bestFit="1" customWidth="1"/>
    <col min="3" max="3" width="10.125" style="0" customWidth="1"/>
    <col min="4" max="4" width="1.37890625" style="0" customWidth="1"/>
    <col min="5" max="5" width="8.125" style="0" bestFit="1" customWidth="1"/>
    <col min="6" max="6" width="9.375" style="0" customWidth="1"/>
    <col min="7" max="7" width="2.50390625" style="0" customWidth="1"/>
    <col min="8" max="8" width="24.375" style="0" customWidth="1"/>
    <col min="9" max="9" width="7.50390625" style="0" customWidth="1"/>
    <col min="10" max="10" width="10.00390625" style="0" customWidth="1"/>
    <col min="11" max="11" width="1.4921875" style="0" customWidth="1"/>
    <col min="12" max="12" width="7.50390625" style="0" customWidth="1"/>
    <col min="13" max="13" width="8.125" style="0" bestFit="1" customWidth="1"/>
  </cols>
  <sheetData>
    <row r="1" ht="12.75">
      <c r="A1" s="14" t="s">
        <v>16</v>
      </c>
    </row>
    <row r="3" spans="1:13" s="5" customFormat="1" ht="12.75">
      <c r="A3" s="20" t="s">
        <v>50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="5" customFormat="1" ht="12.75"/>
    <row r="5" spans="2:13" s="5" customFormat="1" ht="12.75">
      <c r="B5" s="18">
        <v>42368</v>
      </c>
      <c r="C5" s="19"/>
      <c r="D5" s="8"/>
      <c r="E5" s="18">
        <v>42003</v>
      </c>
      <c r="F5" s="18"/>
      <c r="G5" s="7"/>
      <c r="I5" s="18">
        <v>42368</v>
      </c>
      <c r="J5" s="19"/>
      <c r="K5" s="8"/>
      <c r="L5" s="18">
        <v>42003</v>
      </c>
      <c r="M5" s="18"/>
    </row>
    <row r="6" spans="1:18" ht="12.75">
      <c r="A6" s="5" t="s">
        <v>6</v>
      </c>
      <c r="B6" s="1"/>
      <c r="C6" s="1"/>
      <c r="D6" s="1"/>
      <c r="E6" s="1"/>
      <c r="F6" s="1"/>
      <c r="G6" s="1"/>
      <c r="H6" s="6" t="s">
        <v>12</v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t="s">
        <v>26</v>
      </c>
      <c r="B7" s="1">
        <v>545889</v>
      </c>
      <c r="C7" s="1"/>
      <c r="D7" s="1"/>
      <c r="E7" s="1">
        <v>565294</v>
      </c>
      <c r="F7" s="1"/>
      <c r="G7" s="1"/>
      <c r="H7" s="1" t="s">
        <v>13</v>
      </c>
      <c r="I7" s="1"/>
      <c r="J7" s="1">
        <v>892007</v>
      </c>
      <c r="K7" s="1"/>
      <c r="L7" s="1"/>
      <c r="M7" s="1">
        <v>911271</v>
      </c>
      <c r="N7" s="1"/>
      <c r="O7" s="1"/>
      <c r="P7" s="1"/>
      <c r="Q7" s="1"/>
      <c r="R7" s="1"/>
    </row>
    <row r="8" spans="1:18" ht="12.75">
      <c r="A8" t="s">
        <v>7</v>
      </c>
      <c r="B8" s="2">
        <v>12287</v>
      </c>
      <c r="C8" s="1"/>
      <c r="D8" s="1"/>
      <c r="E8" s="2">
        <v>12219</v>
      </c>
      <c r="F8" s="1"/>
      <c r="G8" s="1"/>
      <c r="H8" s="1" t="s">
        <v>30</v>
      </c>
      <c r="I8" s="1"/>
      <c r="J8" s="2">
        <v>117119</v>
      </c>
      <c r="K8" s="10"/>
      <c r="L8" s="1"/>
      <c r="M8" s="2">
        <v>-19264</v>
      </c>
      <c r="N8" s="1"/>
      <c r="O8" s="1"/>
      <c r="P8" s="1"/>
      <c r="Q8" s="1"/>
      <c r="R8" s="1"/>
    </row>
    <row r="9" spans="2:18" ht="12.75">
      <c r="B9" s="1"/>
      <c r="C9" s="1">
        <f>SUM(B7:B8)</f>
        <v>558176</v>
      </c>
      <c r="D9" s="1"/>
      <c r="E9" s="1"/>
      <c r="F9" s="1">
        <v>577513</v>
      </c>
      <c r="G9" s="1"/>
      <c r="H9" s="1"/>
      <c r="I9" s="1"/>
      <c r="J9" s="1">
        <f>SUM(J7:J8)</f>
        <v>1009126</v>
      </c>
      <c r="K9" s="1"/>
      <c r="L9" s="1"/>
      <c r="M9" s="1">
        <v>892007</v>
      </c>
      <c r="N9" s="1"/>
      <c r="O9" s="1"/>
      <c r="P9" s="1"/>
      <c r="Q9" s="1"/>
      <c r="R9" s="1"/>
    </row>
    <row r="10" spans="1:18" ht="12.75">
      <c r="A10" s="5" t="s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>
      <c r="A11" t="s">
        <v>9</v>
      </c>
      <c r="B11" s="1">
        <v>593</v>
      </c>
      <c r="C11" s="1"/>
      <c r="D11" s="1"/>
      <c r="E11" s="1">
        <v>500</v>
      </c>
      <c r="F11" s="1"/>
      <c r="G11" s="1"/>
      <c r="H11" s="6" t="s">
        <v>14</v>
      </c>
      <c r="I11" s="1"/>
      <c r="J11" s="1"/>
      <c r="K11" s="1"/>
      <c r="L11" s="1"/>
      <c r="M11" s="1"/>
      <c r="N11" s="1"/>
      <c r="O11" s="1"/>
      <c r="P11" s="1"/>
      <c r="Q11" s="1"/>
      <c r="R11" s="4"/>
    </row>
    <row r="12" spans="1:18" ht="12.75">
      <c r="A12" s="15" t="s">
        <v>51</v>
      </c>
      <c r="B12" s="1">
        <v>386</v>
      </c>
      <c r="C12" s="1"/>
      <c r="D12" s="1"/>
      <c r="E12" s="16" t="s">
        <v>32</v>
      </c>
      <c r="F12" s="1"/>
      <c r="G12" s="1"/>
      <c r="H12" s="6"/>
      <c r="I12" s="1"/>
      <c r="J12" s="1"/>
      <c r="K12" s="1"/>
      <c r="L12" s="1"/>
      <c r="M12" s="1"/>
      <c r="N12" s="1"/>
      <c r="O12" s="1"/>
      <c r="P12" s="1"/>
      <c r="Q12" s="1"/>
      <c r="R12" s="4"/>
    </row>
    <row r="13" spans="1:18" ht="12.75">
      <c r="A13" s="15" t="s">
        <v>52</v>
      </c>
      <c r="B13" s="1">
        <v>250</v>
      </c>
      <c r="C13" s="1"/>
      <c r="D13" s="1"/>
      <c r="E13" s="16" t="s">
        <v>32</v>
      </c>
      <c r="F13" s="1"/>
      <c r="G13" s="1"/>
      <c r="H13" s="6"/>
      <c r="I13" s="1"/>
      <c r="J13" s="1"/>
      <c r="K13" s="1"/>
      <c r="L13" s="1"/>
      <c r="M13" s="1"/>
      <c r="N13" s="1"/>
      <c r="O13" s="1"/>
      <c r="P13" s="1"/>
      <c r="Q13" s="1"/>
      <c r="R13" s="4"/>
    </row>
    <row r="14" spans="1:18" ht="12.75">
      <c r="A14" s="15" t="s">
        <v>53</v>
      </c>
      <c r="B14" s="1">
        <v>75</v>
      </c>
      <c r="C14" s="1"/>
      <c r="D14" s="1"/>
      <c r="E14" s="1"/>
      <c r="F14" s="1"/>
      <c r="G14" s="1"/>
      <c r="H14" s="17" t="s">
        <v>54</v>
      </c>
      <c r="I14" s="4">
        <v>1625</v>
      </c>
      <c r="J14" s="1"/>
      <c r="K14" s="1"/>
      <c r="L14" s="4" t="s">
        <v>32</v>
      </c>
      <c r="M14" s="1"/>
      <c r="N14" s="1"/>
      <c r="O14" s="1"/>
      <c r="P14" s="1"/>
      <c r="Q14" s="1"/>
      <c r="R14" s="1"/>
    </row>
    <row r="15" spans="1:18" ht="12.75">
      <c r="A15" t="s">
        <v>23</v>
      </c>
      <c r="B15" s="2">
        <v>940</v>
      </c>
      <c r="C15" s="1"/>
      <c r="D15" s="1"/>
      <c r="E15" s="2">
        <v>132</v>
      </c>
      <c r="F15" s="1"/>
      <c r="G15" s="1"/>
      <c r="H15" s="1" t="s">
        <v>34</v>
      </c>
      <c r="I15" s="4" t="s">
        <v>32</v>
      </c>
      <c r="J15" s="1"/>
      <c r="K15" s="1"/>
      <c r="L15" s="4">
        <v>5000</v>
      </c>
      <c r="M15" s="1"/>
      <c r="N15" s="1"/>
      <c r="O15" s="1"/>
      <c r="P15" s="1"/>
      <c r="Q15" s="1"/>
      <c r="R15" s="1"/>
    </row>
    <row r="16" spans="2:18" ht="12.75">
      <c r="B16" s="1"/>
      <c r="C16" s="1">
        <f>SUM(B11:B15)</f>
        <v>2244</v>
      </c>
      <c r="D16" s="1"/>
      <c r="E16" s="1"/>
      <c r="F16" s="1">
        <v>632</v>
      </c>
      <c r="G16" s="1"/>
      <c r="H16" s="1" t="s">
        <v>47</v>
      </c>
      <c r="I16" s="4" t="s">
        <v>32</v>
      </c>
      <c r="J16" s="1"/>
      <c r="K16" s="1"/>
      <c r="L16" s="1">
        <v>2022</v>
      </c>
      <c r="M16" s="1"/>
      <c r="N16" s="1"/>
      <c r="O16" s="1"/>
      <c r="P16" s="1"/>
      <c r="Q16" s="1"/>
      <c r="R16" s="1"/>
    </row>
    <row r="17" spans="2:18" ht="12.75">
      <c r="B17" s="1"/>
      <c r="C17" s="1"/>
      <c r="D17" s="1"/>
      <c r="E17" s="1"/>
      <c r="F17" s="1"/>
      <c r="G17" s="1"/>
      <c r="H17" s="1" t="s">
        <v>48</v>
      </c>
      <c r="I17" s="1">
        <v>25</v>
      </c>
      <c r="J17" s="1"/>
      <c r="K17" s="1"/>
      <c r="L17" s="1">
        <v>25</v>
      </c>
      <c r="M17" s="1"/>
      <c r="N17" s="1"/>
      <c r="O17" s="1"/>
      <c r="P17" s="1"/>
      <c r="Q17" s="1"/>
      <c r="R17" s="1"/>
    </row>
    <row r="18" spans="1:18" ht="12.75">
      <c r="A18" s="5" t="s">
        <v>10</v>
      </c>
      <c r="B18" s="1"/>
      <c r="C18" s="1"/>
      <c r="D18" s="1"/>
      <c r="E18" s="1"/>
      <c r="F18" s="1"/>
      <c r="G18" s="1"/>
      <c r="H18" s="1" t="s">
        <v>27</v>
      </c>
      <c r="I18" s="2">
        <v>2565</v>
      </c>
      <c r="J18" s="1"/>
      <c r="K18" s="1"/>
      <c r="L18" s="2">
        <v>2337</v>
      </c>
      <c r="M18" s="1"/>
      <c r="N18" s="1"/>
      <c r="O18" s="1"/>
      <c r="P18" s="1"/>
      <c r="Q18" s="1"/>
      <c r="R18" s="1"/>
    </row>
    <row r="19" spans="1:18" ht="12.75">
      <c r="A19" t="s">
        <v>11</v>
      </c>
      <c r="B19" s="1">
        <v>29061</v>
      </c>
      <c r="C19" s="1"/>
      <c r="D19" s="1"/>
      <c r="E19" s="1">
        <v>31522</v>
      </c>
      <c r="F19" s="1"/>
      <c r="G19" s="1"/>
      <c r="H19" s="1"/>
      <c r="I19" s="1"/>
      <c r="J19" s="1">
        <f>SUM(I14:I19)</f>
        <v>4215</v>
      </c>
      <c r="K19" s="1"/>
      <c r="L19" s="1"/>
      <c r="M19" s="1">
        <f>SUM(L14:L18)</f>
        <v>9384</v>
      </c>
      <c r="N19" s="1"/>
      <c r="O19" s="1"/>
      <c r="P19" s="1"/>
      <c r="Q19" s="1"/>
      <c r="R19" s="1"/>
    </row>
    <row r="20" spans="1:18" ht="12.75">
      <c r="A20" t="s">
        <v>37</v>
      </c>
      <c r="B20" s="4">
        <v>3</v>
      </c>
      <c r="C20" s="1"/>
      <c r="D20" s="1"/>
      <c r="E20" s="4">
        <v>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t="s">
        <v>38</v>
      </c>
      <c r="B21" s="4">
        <v>11343</v>
      </c>
      <c r="C21" s="1"/>
      <c r="D21" s="1"/>
      <c r="E21" s="4">
        <v>27733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t="s">
        <v>39</v>
      </c>
      <c r="B22" s="4">
        <v>40960</v>
      </c>
      <c r="C22" s="1"/>
      <c r="D22" s="1"/>
      <c r="E22" s="4">
        <v>33057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t="s">
        <v>40</v>
      </c>
      <c r="B23" s="4">
        <v>24591</v>
      </c>
      <c r="C23" s="1"/>
      <c r="D23" s="1"/>
      <c r="E23" s="4">
        <v>39241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t="s">
        <v>41</v>
      </c>
      <c r="B24" s="11">
        <v>346963</v>
      </c>
      <c r="C24" s="1"/>
      <c r="D24" s="1"/>
      <c r="E24" s="11">
        <v>191690</v>
      </c>
      <c r="F24" s="1"/>
      <c r="G24" s="1"/>
      <c r="H24" s="1"/>
      <c r="I24" s="1" t="s">
        <v>33</v>
      </c>
      <c r="J24" s="1"/>
      <c r="K24" s="1"/>
      <c r="L24" s="1" t="s">
        <v>33</v>
      </c>
      <c r="M24" s="1"/>
      <c r="N24" s="1"/>
      <c r="O24" s="1"/>
      <c r="P24" s="1"/>
      <c r="Q24" s="1"/>
      <c r="R24" s="1"/>
    </row>
    <row r="25" spans="2:18" ht="12.75">
      <c r="B25" s="1"/>
      <c r="C25" s="1">
        <f>SUM(B19:B24)</f>
        <v>452921</v>
      </c>
      <c r="D25" s="1"/>
      <c r="E25" s="10"/>
      <c r="F25" s="1">
        <v>323246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12.75">
      <c r="B26" s="1"/>
      <c r="C26" s="1"/>
      <c r="D26" s="1"/>
      <c r="E26" s="10"/>
      <c r="F26" s="1"/>
      <c r="G26" s="1"/>
      <c r="H26" s="1"/>
      <c r="I26" s="1"/>
      <c r="J26" s="1"/>
      <c r="K26" s="10"/>
      <c r="L26" s="1"/>
      <c r="M26" s="1"/>
      <c r="N26" s="1"/>
      <c r="O26" s="1"/>
      <c r="P26" s="1"/>
      <c r="Q26" s="1"/>
      <c r="R26" s="1"/>
    </row>
    <row r="27" spans="2:18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ht="13.5" thickBot="1">
      <c r="B28" s="1"/>
      <c r="C28" s="3">
        <f>SUM(C7:C25)</f>
        <v>1013341</v>
      </c>
      <c r="D28" s="10"/>
      <c r="E28" s="1"/>
      <c r="F28" s="3">
        <f>SUM(F7:F25)</f>
        <v>901391</v>
      </c>
      <c r="G28" s="1"/>
      <c r="H28" s="1"/>
      <c r="I28" s="1"/>
      <c r="J28" s="3">
        <f>SUM(J9:J19)</f>
        <v>1013341</v>
      </c>
      <c r="K28" s="1"/>
      <c r="L28" s="1"/>
      <c r="M28" s="3">
        <f>SUM(M9:M19)</f>
        <v>901391</v>
      </c>
      <c r="N28" s="1"/>
      <c r="O28" s="1"/>
      <c r="P28" s="1"/>
      <c r="Q28" s="1"/>
      <c r="R28" s="1"/>
    </row>
    <row r="29" spans="2:18" ht="12" customHeight="1" thickTop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ht="12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ht="12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ht="12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ht="12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ht="12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4" t="s">
        <v>16</v>
      </c>
      <c r="B37" s="1"/>
      <c r="C37" s="1"/>
      <c r="D37" s="1"/>
      <c r="E37" s="1"/>
      <c r="F37" s="1"/>
      <c r="G37" s="1"/>
      <c r="H37" s="1"/>
      <c r="I37" s="1"/>
      <c r="J37" s="1"/>
      <c r="K37" s="6"/>
      <c r="L37" s="6"/>
      <c r="M37" s="1"/>
      <c r="N37" s="1"/>
      <c r="O37" s="1"/>
      <c r="P37" s="1"/>
      <c r="Q37" s="1"/>
      <c r="R37" s="1"/>
    </row>
    <row r="38" spans="2:18" ht="12.75">
      <c r="B38" s="1"/>
      <c r="C38" s="1"/>
      <c r="D38" s="1"/>
      <c r="E38" s="1"/>
      <c r="F38" s="1"/>
      <c r="G38" s="1"/>
      <c r="H38" s="6"/>
      <c r="I38" s="6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4" t="s">
        <v>46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s="5" customFormat="1" ht="12.75">
      <c r="B40" s="21">
        <v>2019</v>
      </c>
      <c r="C40" s="21"/>
      <c r="D40" s="9"/>
      <c r="E40" s="21">
        <v>2018</v>
      </c>
      <c r="F40" s="21"/>
      <c r="G40" s="6"/>
      <c r="H40" s="1"/>
      <c r="I40" s="1"/>
      <c r="J40" s="6"/>
      <c r="K40" s="1"/>
      <c r="L40" s="1"/>
      <c r="M40" s="6"/>
      <c r="N40" s="6"/>
      <c r="O40" s="6"/>
      <c r="P40" s="6"/>
      <c r="Q40" s="6"/>
      <c r="R40" s="6"/>
    </row>
    <row r="41" spans="1:18" ht="12.75">
      <c r="A41" s="5" t="s">
        <v>17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t="s">
        <v>18</v>
      </c>
      <c r="C42" s="1">
        <v>7600</v>
      </c>
      <c r="D42" s="1"/>
      <c r="E42" s="1"/>
      <c r="F42" s="1">
        <v>8620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t="s">
        <v>24</v>
      </c>
      <c r="C43" s="1">
        <v>1229</v>
      </c>
      <c r="D43" s="1"/>
      <c r="E43" s="1"/>
      <c r="F43" s="1">
        <v>1410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t="s">
        <v>42</v>
      </c>
      <c r="C44" s="1">
        <v>6500</v>
      </c>
      <c r="D44" s="4"/>
      <c r="E44" s="1"/>
      <c r="F44" s="4" t="s">
        <v>32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t="s">
        <v>19</v>
      </c>
      <c r="C45" s="1">
        <v>7955</v>
      </c>
      <c r="D45" s="1"/>
      <c r="E45" s="1"/>
      <c r="F45" s="1">
        <v>7265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t="s">
        <v>43</v>
      </c>
      <c r="C46" s="1">
        <v>28077</v>
      </c>
      <c r="D46" s="1"/>
      <c r="E46" s="1"/>
      <c r="F46" s="1">
        <v>10754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t="s">
        <v>25</v>
      </c>
      <c r="C47" s="1">
        <v>90324</v>
      </c>
      <c r="D47" s="1"/>
      <c r="E47" s="1"/>
      <c r="F47" s="1">
        <v>-17853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5" t="s">
        <v>55</v>
      </c>
      <c r="C48" s="1">
        <v>8000</v>
      </c>
      <c r="D48" s="1"/>
      <c r="E48" s="1"/>
      <c r="F48" s="16" t="s">
        <v>32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t="s">
        <v>20</v>
      </c>
      <c r="C49" s="2">
        <v>363</v>
      </c>
      <c r="D49" s="10"/>
      <c r="E49" s="1"/>
      <c r="F49" s="2">
        <v>114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ht="12.75">
      <c r="B50" s="1"/>
      <c r="C50" s="1">
        <f>SUM(C42:C49)</f>
        <v>150048</v>
      </c>
      <c r="D50" s="1"/>
      <c r="E50" s="1"/>
      <c r="F50" s="1">
        <f>SUM(F42:F49)</f>
        <v>10310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5" t="s">
        <v>21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t="s">
        <v>31</v>
      </c>
      <c r="B52" s="4">
        <v>5000</v>
      </c>
      <c r="C52" s="1"/>
      <c r="D52" s="1"/>
      <c r="E52" s="4">
        <v>5000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5" t="s">
        <v>44</v>
      </c>
      <c r="B53" s="4">
        <v>1000</v>
      </c>
      <c r="C53" s="1"/>
      <c r="D53" s="1"/>
      <c r="E53" s="4">
        <v>1000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t="s">
        <v>1</v>
      </c>
      <c r="B54" s="4">
        <v>986</v>
      </c>
      <c r="C54" s="1"/>
      <c r="D54" s="1"/>
      <c r="E54" s="4">
        <v>1020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t="s">
        <v>2</v>
      </c>
      <c r="B55" s="4">
        <v>3670</v>
      </c>
      <c r="C55" s="1"/>
      <c r="D55" s="1"/>
      <c r="E55" s="4">
        <v>3807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5" t="s">
        <v>56</v>
      </c>
      <c r="B56" s="4">
        <v>3900</v>
      </c>
      <c r="C56" s="1"/>
      <c r="D56" s="1"/>
      <c r="E56" s="16" t="s">
        <v>32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t="s">
        <v>3</v>
      </c>
      <c r="B57" s="4">
        <v>5969</v>
      </c>
      <c r="C57" s="1"/>
      <c r="D57" s="1"/>
      <c r="E57" s="4">
        <v>6590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t="s">
        <v>4</v>
      </c>
      <c r="B58" s="4">
        <v>2000</v>
      </c>
      <c r="C58" s="1"/>
      <c r="D58" s="1"/>
      <c r="E58" s="4">
        <v>3000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t="s">
        <v>0</v>
      </c>
      <c r="B59" s="4">
        <v>3000</v>
      </c>
      <c r="C59" s="1"/>
      <c r="D59" s="1"/>
      <c r="E59" s="4">
        <v>2195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t="s">
        <v>22</v>
      </c>
      <c r="B60" s="4">
        <v>125</v>
      </c>
      <c r="C60" s="1"/>
      <c r="D60" s="1"/>
      <c r="E60" s="4" t="s">
        <v>32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t="s">
        <v>29</v>
      </c>
      <c r="B61" s="4">
        <v>324</v>
      </c>
      <c r="C61" s="1"/>
      <c r="D61" s="1"/>
      <c r="E61" s="4">
        <v>135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t="s">
        <v>28</v>
      </c>
      <c r="B62" s="4">
        <v>484</v>
      </c>
      <c r="C62" s="1"/>
      <c r="D62" s="1"/>
      <c r="E62" s="4">
        <v>122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15" t="s">
        <v>45</v>
      </c>
      <c r="B63" s="16" t="s">
        <v>32</v>
      </c>
      <c r="C63" s="1"/>
      <c r="D63" s="1"/>
      <c r="E63" s="16">
        <v>313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t="s">
        <v>15</v>
      </c>
      <c r="B64" s="4">
        <v>563</v>
      </c>
      <c r="C64" s="1"/>
      <c r="D64" s="1"/>
      <c r="E64" s="4">
        <v>314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t="s">
        <v>49</v>
      </c>
      <c r="B65" s="16" t="s">
        <v>32</v>
      </c>
      <c r="C65" s="1"/>
      <c r="D65" s="1"/>
      <c r="E65" s="4">
        <v>127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t="s">
        <v>35</v>
      </c>
      <c r="B66" s="4">
        <v>1198</v>
      </c>
      <c r="C66" s="1"/>
      <c r="D66" s="1"/>
      <c r="E66" s="4">
        <v>1081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t="s">
        <v>5</v>
      </c>
      <c r="B67" s="2">
        <v>4710</v>
      </c>
      <c r="C67" s="1"/>
      <c r="D67" s="1"/>
      <c r="E67" s="2">
        <v>4870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ht="12.75">
      <c r="B68" s="1"/>
      <c r="C68" s="1">
        <f>SUM(B52:B67)</f>
        <v>32929</v>
      </c>
      <c r="D68" s="1"/>
      <c r="E68" s="1"/>
      <c r="F68" s="1">
        <f>SUM(E52:E67)</f>
        <v>29574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3.5" thickBot="1">
      <c r="A69" s="5" t="s">
        <v>36</v>
      </c>
      <c r="B69" s="6"/>
      <c r="C69" s="12">
        <f>+C50-C68</f>
        <v>117119</v>
      </c>
      <c r="D69" s="13"/>
      <c r="E69" s="6"/>
      <c r="F69" s="12">
        <f>+F50-F68</f>
        <v>-19264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ht="13.5" thickTop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ht="12.75">
      <c r="B86" s="1"/>
      <c r="C86" s="1"/>
      <c r="D86" s="1"/>
      <c r="E86" s="1"/>
      <c r="F86" s="1"/>
      <c r="G86" s="1"/>
      <c r="H86" s="1"/>
      <c r="I86" s="1"/>
      <c r="J86" s="1"/>
      <c r="M86" s="1"/>
      <c r="N86" s="1"/>
      <c r="O86" s="1"/>
      <c r="P86" s="1"/>
      <c r="Q86" s="1"/>
      <c r="R86" s="1"/>
    </row>
    <row r="87" spans="2:18" ht="12.75">
      <c r="B87" s="1"/>
      <c r="C87" s="1"/>
      <c r="D87" s="1"/>
      <c r="E87" s="1"/>
      <c r="F87" s="1"/>
      <c r="G87" s="1"/>
      <c r="J87" s="1"/>
      <c r="M87" s="1"/>
      <c r="N87" s="1"/>
      <c r="O87" s="1"/>
      <c r="P87" s="1"/>
      <c r="Q87" s="1"/>
      <c r="R87" s="1"/>
    </row>
    <row r="88" spans="2:18" ht="12.75">
      <c r="B88" s="1"/>
      <c r="C88" s="1"/>
      <c r="D88" s="1"/>
      <c r="E88" s="1"/>
      <c r="F88" s="1"/>
      <c r="G88" s="1"/>
      <c r="J88" s="1"/>
      <c r="M88" s="1"/>
      <c r="N88" s="1"/>
      <c r="O88" s="1"/>
      <c r="P88" s="1"/>
      <c r="Q88" s="1"/>
      <c r="R88" s="1"/>
    </row>
  </sheetData>
  <sheetProtection/>
  <mergeCells count="7">
    <mergeCell ref="B5:C5"/>
    <mergeCell ref="E5:F5"/>
    <mergeCell ref="I5:J5"/>
    <mergeCell ref="L5:M5"/>
    <mergeCell ref="A3:M3"/>
    <mergeCell ref="B40:C40"/>
    <mergeCell ref="E40:F40"/>
  </mergeCells>
  <printOptions/>
  <pageMargins left="0.7480314960629921" right="0.7480314960629921" top="0.7480314960629921" bottom="0.7480314960629921" header="0.5118110236220472" footer="0.5118110236220472"/>
  <pageSetup orientation="landscape" paperSize="9" scale="90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Verhoeven</dc:creator>
  <cp:keywords/>
  <dc:description/>
  <cp:lastModifiedBy>Peter Verhoeven</cp:lastModifiedBy>
  <cp:lastPrinted>2020-05-19T14:14:27Z</cp:lastPrinted>
  <dcterms:created xsi:type="dcterms:W3CDTF">2009-06-30T11:28:08Z</dcterms:created>
  <dcterms:modified xsi:type="dcterms:W3CDTF">2020-05-19T14:14:30Z</dcterms:modified>
  <cp:category/>
  <cp:version/>
  <cp:contentType/>
  <cp:contentStatus/>
</cp:coreProperties>
</file>